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15" windowHeight="5940" activeTab="0"/>
  </bookViews>
  <sheets>
    <sheet name="zał 1a " sheetId="1" r:id="rId1"/>
  </sheets>
  <definedNames>
    <definedName name="_xlnm.Print_Area" localSheetId="0">'zał 1a '!$A$1:$B$51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<sst xmlns="http://schemas.openxmlformats.org/spreadsheetml/2006/main" count="49" uniqueCount="49">
  <si>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1) Wpływy z podatków </t>
  </si>
  <si>
    <t>a) od nieruchomości</t>
  </si>
  <si>
    <t>b) rolnego</t>
  </si>
  <si>
    <t>c) leśnego</t>
  </si>
  <si>
    <t>d) od środków transportowych</t>
  </si>
  <si>
    <t xml:space="preserve">2) Wpływy z opłat </t>
  </si>
  <si>
    <t>a) skarbowej</t>
  </si>
  <si>
    <t>b) targowej</t>
  </si>
  <si>
    <t>c) miejscowej</t>
  </si>
  <si>
    <t>a) udziały we wpływach w podatku dochodowym od osób fizycznych</t>
  </si>
  <si>
    <t>b) udziały we wpływach w podatku dochodowym od osób prawnych</t>
  </si>
  <si>
    <t>1) Dotacje celowe z budżetu państwa na zadania zlecone przez Wojewodę Zachodniopomorskiego</t>
  </si>
  <si>
    <t>3) Dotacje celowe na zadania zlecone przez Krajowe Biuro Wyborcze</t>
  </si>
  <si>
    <t>RAZEM</t>
  </si>
  <si>
    <t xml:space="preserve">a) opłaty za zarząd, użytkowanie i wieczyste użytkowanie gruntów, </t>
  </si>
  <si>
    <t>a) odsetki od wolnych środków na rachunkach bankowych</t>
  </si>
  <si>
    <t xml:space="preserve">4) Dochody uzyskiwane przez gminne jednostki budżetowe gminy </t>
  </si>
  <si>
    <t>b) różne dochody</t>
  </si>
  <si>
    <t>c) dochody z najmu i dzierżawy składników majątkowych</t>
  </si>
  <si>
    <t>5) Dochody uzyskiwane w zakresie gospodarki gruntami i nieruchomościami</t>
  </si>
  <si>
    <t>b) wpływy z najmu i dzierżawy</t>
  </si>
  <si>
    <t>2) Dotacje celowe z budżetu państwa na dofinansowanie własnych zadań bieżących gminy</t>
  </si>
  <si>
    <t>a) wpływy z usług</t>
  </si>
  <si>
    <t>I. DOCHODY BIEŻĄCE</t>
  </si>
  <si>
    <t>II. DOCHODY MAJĄTKOWE</t>
  </si>
  <si>
    <t>1) wpływy ze sprzedaży mienia</t>
  </si>
  <si>
    <t xml:space="preserve">2. SUBWENCJA OGÓLNA </t>
  </si>
  <si>
    <t>3. DOTACJE CELOWE</t>
  </si>
  <si>
    <t>1. WPŁYWY Z PODATKÓW, OPŁAT I POZOSTAŁYCH DOCHODÓW</t>
  </si>
  <si>
    <t>Źródło dochodów</t>
  </si>
  <si>
    <t>e) od działalności gospodarczej osób fizycznych, opłacany w formie karty podatkowej</t>
  </si>
  <si>
    <t>f) od spadków i darowizn</t>
  </si>
  <si>
    <t xml:space="preserve">d) eksploatacyjnej </t>
  </si>
  <si>
    <t xml:space="preserve">g) od czynności cywilnoprawnych </t>
  </si>
  <si>
    <t xml:space="preserve">e) za zezwolenia upoważniające do obrotu alkoholem </t>
  </si>
  <si>
    <t>a) subwencja wyrównawcza</t>
  </si>
  <si>
    <t>b) subwencja równoważąca</t>
  </si>
  <si>
    <t>c) subwencja oświatowa</t>
  </si>
  <si>
    <t>Plan na 2009r.</t>
  </si>
  <si>
    <t xml:space="preserve"> DOCHODY BUDŻETU GMINY KOŁOBRZEG NA ROK 2009                                                                                                                    WEDŁUG  ŹRÓDEŁ </t>
  </si>
  <si>
    <t xml:space="preserve">6) Dochody z kar pieniężnych i grzywien określonych w odrębnych przepisach </t>
  </si>
  <si>
    <t>a) grzywny i kary</t>
  </si>
  <si>
    <t>7) Odsetki od środków finansowych gromadzonych na rachunkach bankowych gminy</t>
  </si>
  <si>
    <t>8) Dochody j.s.t. związane z realizacją zadań z zakresu administracji rządowej oraz innych zadań zleconych ustawami</t>
  </si>
  <si>
    <t>9) Udziały w podatkach stanowiących dochód budżetu państwa</t>
  </si>
  <si>
    <t>g) opłata za zajęcie pasa drogowego</t>
  </si>
  <si>
    <t>f) wpływy z innych lokalnych opłat pobieranych przez JST na podst. odrębnych ustaw</t>
  </si>
  <si>
    <t xml:space="preserve">2) Dotacje celowe z budżetu państwa na inwestycje i zakupy inwestycyjne </t>
  </si>
  <si>
    <t>Załącznik nr 1a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</si>
</sst>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_ ;[Red]\-#,##0\ "/>
    <numFmt numFmtId="167" formatCode="0.0%"/>
    <numFmt numFmtId="168" formatCode="0.000%"/>
  </numFmts>
  <fonts count="13">
    <font>
      <sz val="10"/>
      <name val="Arial CE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12"/>
      <name val="Times New Roman CE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34"/>
        <bgColor indexed="9"/>
      </patternFill>
    </fill>
    <fill>
      <patternFill patternType="lightGray">
        <fgColor indexed="55"/>
      </patternFill>
    </fill>
    <fill>
      <patternFill patternType="lightGray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mediumGray">
        <fgColor indexed="42"/>
        <bgColor indexed="42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7" fillId="3" borderId="2" xfId="0" applyNumberFormat="1" applyFont="1" applyFill="1" applyBorder="1" applyAlignment="1">
      <alignment horizontal="justify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10" fontId="10" fillId="6" borderId="2" xfId="0" applyNumberFormat="1" applyFont="1" applyFill="1" applyBorder="1" applyAlignment="1">
      <alignment horizontal="justify" vertical="center" wrapText="1"/>
    </xf>
    <xf numFmtId="49" fontId="10" fillId="7" borderId="2" xfId="0" applyNumberFormat="1" applyFont="1" applyFill="1" applyBorder="1" applyAlignment="1">
      <alignment horizontal="left" vertical="center" wrapText="1"/>
    </xf>
    <xf numFmtId="49" fontId="10" fillId="6" borderId="2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horizontal="right" vertical="center" wrapText="1"/>
    </xf>
    <xf numFmtId="3" fontId="10" fillId="6" borderId="2" xfId="0" applyNumberFormat="1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tabSelected="1" view="pageBreakPreview" zoomScaleNormal="75" zoomScaleSheetLayoutView="100" workbookViewId="0" topLeftCell="A37">
      <selection activeCell="B55" sqref="B55"/>
    </sheetView>
  </sheetViews>
  <sheetFormatPr defaultColWidth="9.00390625" defaultRowHeight="12.75"/>
  <cols>
    <col min="1" max="1" width="56.875" style="0" customWidth="1"/>
    <col min="2" max="2" width="27.375" style="0" customWidth="1"/>
  </cols>
  <sheetData>
    <row r="1" spans="1:2" ht="60" customHeight="1">
      <c r="A1" s="3"/>
      <c r="B1" s="20" t="s">
        <v>48</v>
      </c>
    </row>
    <row r="2" spans="1:2" ht="9" customHeight="1">
      <c r="A2" s="3"/>
      <c r="B2" s="3"/>
    </row>
    <row r="3" spans="1:2" ht="42.75" customHeight="1">
      <c r="A3" s="41" t="s">
        <v>39</v>
      </c>
      <c r="B3" s="41"/>
    </row>
    <row r="4" spans="1:2" ht="9.75" customHeight="1">
      <c r="A4" s="4"/>
      <c r="B4" s="4"/>
    </row>
    <row r="5" spans="1:2" ht="33" customHeight="1">
      <c r="A5" s="21" t="s">
        <v>29</v>
      </c>
      <c r="B5" s="21" t="s">
        <v>38</v>
      </c>
    </row>
    <row r="6" spans="1:2" ht="12.75">
      <c r="A6" s="6">
        <v>1</v>
      </c>
      <c r="B6" s="6">
        <v>2</v>
      </c>
    </row>
    <row r="7" spans="1:2" ht="23.25" customHeight="1">
      <c r="A7" s="15" t="s">
        <v>23</v>
      </c>
      <c r="B7" s="23">
        <f>B8+B40+B44</f>
        <v>25420390</v>
      </c>
    </row>
    <row r="8" spans="1:2" ht="20.25" customHeight="1">
      <c r="A8" s="16" t="s">
        <v>28</v>
      </c>
      <c r="B8" s="24">
        <f>B9+B17+B25+B29+B34+B36+B37+B32</f>
        <v>17894714</v>
      </c>
    </row>
    <row r="9" spans="1:2" ht="12.75">
      <c r="A9" s="9" t="s">
        <v>0</v>
      </c>
      <c r="B9" s="25">
        <f>SUM(B10:B16)</f>
        <v>9365000</v>
      </c>
    </row>
    <row r="10" spans="1:2" ht="12.75">
      <c r="A10" s="10" t="s">
        <v>1</v>
      </c>
      <c r="B10" s="26">
        <v>7900000</v>
      </c>
    </row>
    <row r="11" spans="1:2" ht="12.75">
      <c r="A11" s="10" t="s">
        <v>2</v>
      </c>
      <c r="B11" s="26">
        <v>550000</v>
      </c>
    </row>
    <row r="12" spans="1:2" ht="12.75">
      <c r="A12" s="10" t="s">
        <v>3</v>
      </c>
      <c r="B12" s="26">
        <v>32000</v>
      </c>
    </row>
    <row r="13" spans="1:2" ht="12.75">
      <c r="A13" s="10" t="s">
        <v>4</v>
      </c>
      <c r="B13" s="26">
        <v>78000</v>
      </c>
    </row>
    <row r="14" spans="1:2" ht="24" customHeight="1">
      <c r="A14" s="11" t="s">
        <v>30</v>
      </c>
      <c r="B14" s="26">
        <v>75000</v>
      </c>
    </row>
    <row r="15" spans="1:2" ht="12.75">
      <c r="A15" s="10" t="s">
        <v>31</v>
      </c>
      <c r="B15" s="26">
        <v>30000</v>
      </c>
    </row>
    <row r="16" spans="1:2" ht="12.75">
      <c r="A16" s="10" t="s">
        <v>33</v>
      </c>
      <c r="B16" s="26">
        <v>700000</v>
      </c>
    </row>
    <row r="17" spans="1:2" ht="12.75">
      <c r="A17" s="9" t="s">
        <v>5</v>
      </c>
      <c r="B17" s="27">
        <f>SUM(B18:B24)</f>
        <v>1280000</v>
      </c>
    </row>
    <row r="18" spans="1:2" ht="12.75">
      <c r="A18" s="10" t="s">
        <v>6</v>
      </c>
      <c r="B18" s="28">
        <v>30000</v>
      </c>
    </row>
    <row r="19" spans="1:2" ht="12.75">
      <c r="A19" s="10" t="s">
        <v>7</v>
      </c>
      <c r="B19" s="28">
        <v>130000</v>
      </c>
    </row>
    <row r="20" spans="1:2" ht="12.75">
      <c r="A20" s="10" t="s">
        <v>8</v>
      </c>
      <c r="B20" s="28">
        <v>780000</v>
      </c>
    </row>
    <row r="21" spans="1:2" ht="12.75">
      <c r="A21" s="10" t="s">
        <v>32</v>
      </c>
      <c r="B21" s="28">
        <v>30000</v>
      </c>
    </row>
    <row r="22" spans="1:2" ht="12.75">
      <c r="A22" s="10" t="s">
        <v>34</v>
      </c>
      <c r="B22" s="28">
        <v>230000</v>
      </c>
    </row>
    <row r="23" spans="1:2" ht="22.5">
      <c r="A23" s="10" t="s">
        <v>46</v>
      </c>
      <c r="B23" s="28">
        <v>20000</v>
      </c>
    </row>
    <row r="24" spans="1:2" ht="12.75">
      <c r="A24" s="10" t="s">
        <v>45</v>
      </c>
      <c r="B24" s="29">
        <v>60000</v>
      </c>
    </row>
    <row r="25" spans="1:2" ht="24" customHeight="1">
      <c r="A25" s="12" t="s">
        <v>16</v>
      </c>
      <c r="B25" s="30">
        <f>SUM(B26:B28)</f>
        <v>37450</v>
      </c>
    </row>
    <row r="26" spans="1:2" ht="12.75">
      <c r="A26" s="10" t="s">
        <v>22</v>
      </c>
      <c r="B26" s="26">
        <v>19000</v>
      </c>
    </row>
    <row r="27" spans="1:2" ht="12.75">
      <c r="A27" s="10" t="s">
        <v>17</v>
      </c>
      <c r="B27" s="26">
        <v>950</v>
      </c>
    </row>
    <row r="28" spans="1:2" ht="12.75">
      <c r="A28" s="10" t="s">
        <v>18</v>
      </c>
      <c r="B28" s="26">
        <v>17500</v>
      </c>
    </row>
    <row r="29" spans="1:2" ht="22.5">
      <c r="A29" s="9" t="s">
        <v>19</v>
      </c>
      <c r="B29" s="25">
        <f>SUM(B30:B31)</f>
        <v>240000</v>
      </c>
    </row>
    <row r="30" spans="1:2" ht="17.25" customHeight="1">
      <c r="A30" s="11" t="s">
        <v>14</v>
      </c>
      <c r="B30" s="26">
        <v>130000</v>
      </c>
    </row>
    <row r="31" spans="1:2" ht="12.75">
      <c r="A31" s="10" t="s">
        <v>20</v>
      </c>
      <c r="B31" s="26">
        <v>110000</v>
      </c>
    </row>
    <row r="32" spans="1:2" ht="22.5">
      <c r="A32" s="34" t="s">
        <v>40</v>
      </c>
      <c r="B32" s="36">
        <f>B33</f>
        <v>156000</v>
      </c>
    </row>
    <row r="33" spans="1:2" ht="17.25" customHeight="1">
      <c r="A33" s="35" t="s">
        <v>41</v>
      </c>
      <c r="B33" s="26">
        <v>156000</v>
      </c>
    </row>
    <row r="34" spans="1:2" ht="37.5" customHeight="1">
      <c r="A34" s="12" t="s">
        <v>42</v>
      </c>
      <c r="B34" s="25">
        <f>SUM(B35)</f>
        <v>100000</v>
      </c>
    </row>
    <row r="35" spans="1:2" ht="21" customHeight="1">
      <c r="A35" s="11" t="s">
        <v>15</v>
      </c>
      <c r="B35" s="26">
        <v>100000</v>
      </c>
    </row>
    <row r="36" spans="1:2" ht="22.5">
      <c r="A36" s="12" t="s">
        <v>43</v>
      </c>
      <c r="B36" s="25">
        <v>1020</v>
      </c>
    </row>
    <row r="37" spans="1:2" ht="24.75" customHeight="1">
      <c r="A37" s="18" t="s">
        <v>44</v>
      </c>
      <c r="B37" s="31">
        <f>SUM(B38:B39)</f>
        <v>6715244</v>
      </c>
    </row>
    <row r="38" spans="1:2" ht="22.5" customHeight="1">
      <c r="A38" s="11" t="s">
        <v>9</v>
      </c>
      <c r="B38" s="37">
        <v>6645244</v>
      </c>
    </row>
    <row r="39" spans="1:2" ht="21.75" customHeight="1">
      <c r="A39" s="11" t="s">
        <v>10</v>
      </c>
      <c r="B39" s="37">
        <v>70000</v>
      </c>
    </row>
    <row r="40" spans="1:2" ht="21" customHeight="1">
      <c r="A40" s="17" t="s">
        <v>26</v>
      </c>
      <c r="B40" s="32">
        <f>SUM(B41:B43)</f>
        <v>4308846</v>
      </c>
    </row>
    <row r="41" spans="1:2" ht="16.5" customHeight="1">
      <c r="A41" s="7" t="s">
        <v>35</v>
      </c>
      <c r="B41" s="38">
        <v>835684</v>
      </c>
    </row>
    <row r="42" spans="1:2" ht="16.5" customHeight="1">
      <c r="A42" s="7" t="s">
        <v>36</v>
      </c>
      <c r="B42" s="38">
        <v>9952</v>
      </c>
    </row>
    <row r="43" spans="1:2" ht="16.5" customHeight="1">
      <c r="A43" s="7" t="s">
        <v>37</v>
      </c>
      <c r="B43" s="38">
        <v>3463210</v>
      </c>
    </row>
    <row r="44" spans="1:2" ht="24.75" customHeight="1">
      <c r="A44" s="19" t="s">
        <v>27</v>
      </c>
      <c r="B44" s="32">
        <f>SUM(B45:B47)</f>
        <v>3216830</v>
      </c>
    </row>
    <row r="45" spans="1:2" ht="22.5">
      <c r="A45" s="7" t="s">
        <v>11</v>
      </c>
      <c r="B45" s="39">
        <f>50300+2584000+18000+126000+8000</f>
        <v>2786300</v>
      </c>
    </row>
    <row r="46" spans="1:2" ht="25.5" customHeight="1">
      <c r="A46" s="7" t="s">
        <v>21</v>
      </c>
      <c r="B46" s="40">
        <f>14000+148000+125000+142000</f>
        <v>429000</v>
      </c>
    </row>
    <row r="47" spans="1:2" ht="21.75" customHeight="1">
      <c r="A47" s="8" t="s">
        <v>12</v>
      </c>
      <c r="B47" s="39">
        <v>1530</v>
      </c>
    </row>
    <row r="48" spans="1:2" ht="21.75" customHeight="1">
      <c r="A48" s="15" t="s">
        <v>24</v>
      </c>
      <c r="B48" s="23">
        <f>SUM(B49:B50)</f>
        <v>1250000</v>
      </c>
    </row>
    <row r="49" spans="1:2" ht="21.75" customHeight="1">
      <c r="A49" s="11" t="s">
        <v>25</v>
      </c>
      <c r="B49" s="26">
        <v>1000000</v>
      </c>
    </row>
    <row r="50" spans="1:2" ht="21.75" customHeight="1">
      <c r="A50" s="35" t="s">
        <v>47</v>
      </c>
      <c r="B50" s="26">
        <v>250000</v>
      </c>
    </row>
    <row r="51" spans="1:2" ht="19.5" customHeight="1">
      <c r="A51" s="22" t="s">
        <v>13</v>
      </c>
      <c r="B51" s="33">
        <f>B48+B7</f>
        <v>26670390</v>
      </c>
    </row>
    <row r="52" spans="1:2" ht="15.75">
      <c r="A52" s="1"/>
      <c r="B52" s="5"/>
    </row>
    <row r="53" spans="1:2" ht="15">
      <c r="A53" s="1"/>
      <c r="B53" s="13"/>
    </row>
    <row r="54" spans="1:2" ht="15">
      <c r="A54" s="1"/>
      <c r="B54" s="13"/>
    </row>
    <row r="55" spans="1:2" ht="15">
      <c r="A55" s="1"/>
      <c r="B55" s="14"/>
    </row>
    <row r="56" spans="1:2" ht="15">
      <c r="A56" s="1"/>
      <c r="B56" s="1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</sheetData>
  <mergeCells count="1">
    <mergeCell ref="A3:B3"/>
  </mergeCells>
  <printOptions/>
  <pageMargins left="0.984251968503937" right="0.4724409448818898" top="0.9055118110236221" bottom="0.9448818897637796" header="0.2362204724409449" footer="0.4330708661417323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ug</cp:lastModifiedBy>
  <cp:lastPrinted>2008-11-13T06:44:36Z</cp:lastPrinted>
  <dcterms:created xsi:type="dcterms:W3CDTF">2004-03-17T07:59:48Z</dcterms:created>
  <dcterms:modified xsi:type="dcterms:W3CDTF">2008-12-30T13:37:25Z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